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a2631be2f0f8ca/Escritorio/YURIRIA/"/>
    </mc:Choice>
  </mc:AlternateContent>
  <xr:revisionPtr revIDLastSave="0" documentId="8_{B3750778-4274-45C2-8E8D-6045B832F9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<sst xmlns="http://schemas.openxmlformats.org/spreadsheetml/2006/main" count="62" uniqueCount="53">
  <si>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</si>
  <si>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</si>
  <si>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</si>
  <si>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</si>
  <si>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</si>
  <si>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</si>
  <si>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</si>
  <si>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</si>
  <si>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</si>
  <si>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</si>
  <si>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</si>
  <si>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</si>
  <si>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</si>
  <si>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</si>
  <si>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</si>
  <si>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</si>
  <si>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</si>
  <si>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</si>
  <si>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</si>
  <si>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</si>
  <si>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</si>
  <si>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</si>
  <si>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</si>
  <si>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</si>
  <si>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</si>
  <si>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</si>
  <si>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</si>
  <si>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</si>
  <si>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</si>
  <si>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</si>
  <si>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</si>
  <si>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</si>
  <si>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</si>
  <si>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</si>
  <si>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</si>
  <si>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</si>
  <si>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</si>
  <si>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</si>
  <si>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</si>
  <si>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</si>
  <si>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</si>
  <si>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</si>
  <si>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</si>
  <si>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</si>
  <si>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</si>
  <si>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</si>
  <si>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</si>
  <si>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</si>
  <si>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</si>
  <si>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</si>
  <si>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</si>
  <si>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Yuriria
Estado de Flujos de Efectivo
Del 1 de Enero AL 30 DE SEPTIEMBRE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</si>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</sst>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horizontal="left" vertical="top" indent="1"/>
      <protection locked="0"/>
    </xf>
  </cellXfs>
  <cellStyles count="5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44" xr:uid="{FDC7961D-A544-4606-9348-2DEACC2A482C}"/>
    <cellStyle name="Millares 2 2 3" xfId="35" xr:uid="{B4D172A4-F279-4ECA-B539-498009B8D9AC}"/>
    <cellStyle name="Millares 2 2 4" xfId="26" xr:uid="{AE62DF61-030D-4B10-B07C-E93B6FBD51F4}"/>
    <cellStyle name="Millares 2 2 5" xfId="17" xr:uid="{B3C85D39-565E-4A8C-9758-02834BADBA2B}"/>
    <cellStyle name="Millares 2 3" xfId="4" xr:uid="{00000000-0005-0000-0000-000003000000}"/>
    <cellStyle name="Millares 2 3 2" xfId="45" xr:uid="{DF6B8E3F-4342-4D10-94C4-298F50B13834}"/>
    <cellStyle name="Millares 2 3 3" xfId="36" xr:uid="{0AA2DC81-9DBA-4628-ABD6-D3A850D009B1}"/>
    <cellStyle name="Millares 2 3 4" xfId="27" xr:uid="{0FDDB15B-F6A7-4D41-8B8E-D33E781FD476}"/>
    <cellStyle name="Millares 2 3 5" xfId="18" xr:uid="{9EA64230-1EED-4EF4-A82B-12AB32256A21}"/>
    <cellStyle name="Millares 2 4" xfId="43" xr:uid="{189FB471-ACE7-43C4-9F20-BB95D6AC759E}"/>
    <cellStyle name="Millares 2 5" xfId="34" xr:uid="{4EBBC510-6605-4DF2-8AC5-9BC38EE7670E}"/>
    <cellStyle name="Millares 2 6" xfId="25" xr:uid="{AC6B1091-F895-4DC5-AAD5-27F9A20563B4}"/>
    <cellStyle name="Millares 2 7" xfId="16" xr:uid="{0F673001-AAFB-4B42-A3FD-657B5FC5289E}"/>
    <cellStyle name="Millares 3" xfId="5" xr:uid="{00000000-0005-0000-0000-000004000000}"/>
    <cellStyle name="Millares 3 2" xfId="46" xr:uid="{38E9207E-C9A7-4A32-84E6-2CEC6FF346E0}"/>
    <cellStyle name="Millares 3 3" xfId="37" xr:uid="{5A3BCA8B-3854-40E4-9E0B-2A441B7A70A2}"/>
    <cellStyle name="Millares 3 4" xfId="28" xr:uid="{26EF45F4-5A24-426A-AF8D-18471AB11DE0}"/>
    <cellStyle name="Millares 3 5" xfId="19" xr:uid="{89BF95F6-8C84-495C-8D7D-33A9C17E9A3E}"/>
    <cellStyle name="Moneda 2" xfId="6" xr:uid="{00000000-0005-0000-0000-000005000000}"/>
    <cellStyle name="Moneda 2 2" xfId="47" xr:uid="{1CE83914-06A0-48A6-B861-F9B5F7205E98}"/>
    <cellStyle name="Moneda 2 3" xfId="38" xr:uid="{E4FF0916-DCAB-4162-90BC-E1A7B62359E6}"/>
    <cellStyle name="Moneda 2 4" xfId="29" xr:uid="{8573D864-6D4D-4B5F-9182-77827BDC1384}"/>
    <cellStyle name="Moneda 2 5" xfId="20" xr:uid="{28D2F985-A323-4E2D-8525-DDAC6FD8FB2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8" xr:uid="{C26EDB78-1E60-4EED-B5D2-AB0283C8A516}"/>
    <cellStyle name="Normal 2 4" xfId="39" xr:uid="{A1E0FCB3-55AB-4EFA-ADD3-3BC0FB8C8314}"/>
    <cellStyle name="Normal 2 5" xfId="30" xr:uid="{E4FAF5C2-B993-41A0-8B03-C04DCAFA92BC}"/>
    <cellStyle name="Normal 2 6" xfId="21" xr:uid="{BFDDDAB7-2BB5-4E7D-A4F4-651595CB98EB}"/>
    <cellStyle name="Normal 3" xfId="9" xr:uid="{00000000-0005-0000-0000-000009000000}"/>
    <cellStyle name="Normal 3 2" xfId="49" xr:uid="{678CF57D-E453-47FD-9EEE-2CBDB569CDE5}"/>
    <cellStyle name="Normal 3 3" xfId="40" xr:uid="{505B52FD-37DF-400C-85D5-D7F86DE141AD}"/>
    <cellStyle name="Normal 3 4" xfId="31" xr:uid="{B4011CE0-8935-4A14-BD38-428D412FE6F1}"/>
    <cellStyle name="Normal 3 5" xfId="22" xr:uid="{949E78C8-20AF-4DA1-82C9-983348ED343C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51" xr:uid="{7D2F7F3E-CD86-4563-908D-D8E45DE3C30B}"/>
    <cellStyle name="Normal 6 2 3" xfId="42" xr:uid="{9995AD8D-DD29-44F0-BF36-B80062476594}"/>
    <cellStyle name="Normal 6 2 4" xfId="33" xr:uid="{7282936A-F153-469B-9B26-FE0A61D502A4}"/>
    <cellStyle name="Normal 6 2 5" xfId="24" xr:uid="{6ED6DBAC-6AA8-44A7-90DA-339DE7B863B8}"/>
    <cellStyle name="Normal 6 3" xfId="50" xr:uid="{60963589-F217-48A2-8ED7-9A18C6651F5E}"/>
    <cellStyle name="Normal 6 4" xfId="41" xr:uid="{7E74358C-99E2-4890-9A77-5DCB34645D4C}"/>
    <cellStyle name="Normal 6 5" xfId="32" xr:uid="{ACC5115D-D0A5-4624-90E3-CA9DC0135262}"/>
    <cellStyle name="Normal 6 6" xfId="23" xr:uid="{C7BE9384-9D4F-44BC-AC46-1C293145A5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1</xdr:row>
      <xdr:rowOff>1696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97AA88D0-7499-495E-A864-7FAA9F3C8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1400" cy="509696"/>
        </a:xfrm>
        <a:prstGeom prst="rect">
          <a:avLst/>
        </a:prstGeom>
      </xdr:spPr>
    </xdr:pic>
    <xdr:clientData/>
  </xdr:twoCellAnchor>
  <xdr:twoCellAnchor editAs="oneCell">
    <xdr:from>
      <xdr:col>4</xdr:col>
      <xdr:colOff>508000</xdr:colOff>
      <xdr:row>0</xdr:row>
      <xdr:rowOff>114300</xdr:rowOff>
    </xdr:from>
    <xdr:to>
      <xdr:col>4</xdr:col>
      <xdr:colOff>1454150</xdr:colOff>
      <xdr:row>0</xdr:row>
      <xdr:rowOff>487285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72729338-D78A-412B-8E50-3E5B7D595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0650" y="114300"/>
          <a:ext cx="946150" cy="372985"/>
        </a:xfrm>
        <a:prstGeom prst="rect">
          <a:avLst/>
        </a:prstGeom>
      </xdr:spPr>
    </xdr:pic>
    <xdr:clientData/>
  </xdr:twoCellAnchor>
  <xdr:twoCellAnchor editAs="oneCell">
    <xdr:from>
      <xdr:col>2</xdr:col>
      <xdr:colOff>368298</xdr:colOff>
      <xdr:row>64</xdr:row>
      <xdr:rowOff>114300</xdr:rowOff>
    </xdr:from>
    <xdr:to>
      <xdr:col>2</xdr:col>
      <xdr:colOff>3162299</xdr:colOff>
      <xdr:row>73</xdr:row>
      <xdr:rowOff>124038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84C7535-3A62-4EBA-A002-5A11B403B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498" y="9302750"/>
          <a:ext cx="2794001" cy="1152738"/>
        </a:xfrm>
        <a:prstGeom prst="rect">
          <a:avLst/>
        </a:prstGeom>
      </xdr:spPr>
    </xdr:pic>
    <xdr:clientData/>
  </xdr:twoCellAnchor>
  <xdr:twoCellAnchor editAs="oneCell">
    <xdr:from>
      <xdr:col>2</xdr:col>
      <xdr:colOff>3625850</xdr:colOff>
      <xdr:row>65</xdr:row>
      <xdr:rowOff>12700</xdr:rowOff>
    </xdr:from>
    <xdr:to>
      <xdr:col>4</xdr:col>
      <xdr:colOff>762251</xdr:colOff>
      <xdr:row>74</xdr:row>
      <xdr:rowOff>6350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F2A546E-C581-4A09-95F5-DD6F8393B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29050" y="9328150"/>
          <a:ext cx="2895851" cy="1136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showGridLines="0" tabSelected="1" zoomScaleNormal="100" workbookViewId="0">
      <selection activeCell="V86" sqref="V86"/>
    </sheetView>
  </sheetViews>
  <sheetFormatPr defaultColWidth="12" defaultRowHeight="10" x14ac:dyDescent="0.2"/>
  <cols>
    <col min="1" max="2" width="1.77734375" style="3" customWidth="1"/>
    <col min="3" max="3" width="75" style="3" bestFit="1" customWidth="1"/>
    <col min="4" max="5" width="25.77734375" style="3" customWidth="1"/>
    <col min="6" max="16384" width="12" style="3"/>
  </cols>
  <sheetData>
    <row r="1" spans="1:5" ht="40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ht="10.5" x14ac:dyDescent="0.2">
      <c r="A4" s="7" t="s">
        <v>1</v>
      </c>
      <c r="C4" s="8"/>
      <c r="D4" s="9"/>
      <c r="E4" s="10"/>
    </row>
    <row r="5" spans="1:5" ht="10.5" x14ac:dyDescent="0.2">
      <c r="A5" s="4"/>
      <c r="B5" s="11" t="s">
        <v>2</v>
      </c>
      <c r="C5" s="12"/>
      <c r="D5" s="13">
        <f>SUM(D6:D15)</f>
        <v>246892267.74000001</v>
      </c>
      <c r="E5" s="14">
        <f>SUM(E6:E15)</f>
        <v>259275994.68000001</v>
      </c>
    </row>
    <row r="6" spans="1:5" x14ac:dyDescent="0.2">
      <c r="A6" s="26">
        <v>4110</v>
      </c>
      <c r="C6" s="15" t="s">
        <v>3</v>
      </c>
      <c r="D6" s="16">
        <v>12714519.33</v>
      </c>
      <c r="E6" s="17">
        <v>12239757.939999999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19269409.370000001</v>
      </c>
      <c r="E9" s="17">
        <v>22411224.68</v>
      </c>
    </row>
    <row r="10" spans="1:5" x14ac:dyDescent="0.2">
      <c r="A10" s="26">
        <v>4150</v>
      </c>
      <c r="C10" s="15" t="s">
        <v>43</v>
      </c>
      <c r="D10" s="16">
        <v>155423.29999999999</v>
      </c>
      <c r="E10" s="17">
        <v>868419.32</v>
      </c>
    </row>
    <row r="11" spans="1:5" x14ac:dyDescent="0.2">
      <c r="A11" s="26">
        <v>4160</v>
      </c>
      <c r="C11" s="15" t="s">
        <v>44</v>
      </c>
      <c r="D11" s="16">
        <v>1287060.3600000001</v>
      </c>
      <c r="E11" s="17">
        <v>1548914.9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0" x14ac:dyDescent="0.2">
      <c r="A13" s="26">
        <v>4210</v>
      </c>
      <c r="C13" s="15" t="s">
        <v>46</v>
      </c>
      <c r="D13" s="16">
        <v>213465855.38</v>
      </c>
      <c r="E13" s="17">
        <v>222207677.84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ht="10.5" x14ac:dyDescent="0.2">
      <c r="A16" s="26" t="s">
        <v>49</v>
      </c>
      <c r="B16" s="11" t="s">
        <v>7</v>
      </c>
      <c r="C16" s="12"/>
      <c r="D16" s="13">
        <f>SUM(D17:D32)</f>
        <v>144278084.56</v>
      </c>
      <c r="E16" s="14">
        <f>SUM(E17:E32)</f>
        <v>177255948.66000003</v>
      </c>
    </row>
    <row r="17" spans="1:5" x14ac:dyDescent="0.2">
      <c r="A17" s="26">
        <v>5110</v>
      </c>
      <c r="C17" s="15" t="s">
        <v>8</v>
      </c>
      <c r="D17" s="16">
        <v>56588339.159999996</v>
      </c>
      <c r="E17" s="17">
        <v>80434544.390000001</v>
      </c>
    </row>
    <row r="18" spans="1:5" x14ac:dyDescent="0.2">
      <c r="A18" s="26">
        <v>5120</v>
      </c>
      <c r="C18" s="15" t="s">
        <v>9</v>
      </c>
      <c r="D18" s="16">
        <v>29856542.18</v>
      </c>
      <c r="E18" s="17">
        <v>23601886.390000001</v>
      </c>
    </row>
    <row r="19" spans="1:5" x14ac:dyDescent="0.2">
      <c r="A19" s="26">
        <v>5130</v>
      </c>
      <c r="C19" s="15" t="s">
        <v>10</v>
      </c>
      <c r="D19" s="16">
        <v>32971145.190000001</v>
      </c>
      <c r="E19" s="17">
        <v>48728420.18</v>
      </c>
    </row>
    <row r="20" spans="1:5" x14ac:dyDescent="0.2">
      <c r="A20" s="26">
        <v>5210</v>
      </c>
      <c r="C20" s="15" t="s">
        <v>11</v>
      </c>
      <c r="D20" s="16">
        <v>6345000</v>
      </c>
      <c r="E20" s="17">
        <v>9825000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818400</v>
      </c>
    </row>
    <row r="23" spans="1:5" x14ac:dyDescent="0.2">
      <c r="A23" s="26">
        <v>5240</v>
      </c>
      <c r="C23" s="15" t="s">
        <v>14</v>
      </c>
      <c r="D23" s="16">
        <v>12521440.4</v>
      </c>
      <c r="E23" s="17">
        <v>8663803.4299999997</v>
      </c>
    </row>
    <row r="24" spans="1:5" x14ac:dyDescent="0.2">
      <c r="A24" s="26">
        <v>5250</v>
      </c>
      <c r="C24" s="15" t="s">
        <v>15</v>
      </c>
      <c r="D24" s="16">
        <v>1859487.41</v>
      </c>
      <c r="E24" s="17">
        <v>2698218.83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3651148.02</v>
      </c>
      <c r="E31" s="17">
        <v>1573137.8</v>
      </c>
    </row>
    <row r="32" spans="1:5" x14ac:dyDescent="0.2">
      <c r="A32" s="26" t="s">
        <v>48</v>
      </c>
      <c r="C32" s="15" t="s">
        <v>23</v>
      </c>
      <c r="D32" s="16">
        <v>484982.2</v>
      </c>
      <c r="E32" s="17">
        <v>912537.64</v>
      </c>
    </row>
    <row r="33" spans="1:5" ht="10.5" x14ac:dyDescent="0.2">
      <c r="A33" s="18" t="s">
        <v>24</v>
      </c>
      <c r="C33" s="19"/>
      <c r="D33" s="13">
        <f>D5-D16</f>
        <v>102614183.18000001</v>
      </c>
      <c r="E33" s="14">
        <f>E5-E16</f>
        <v>82020046.019999981</v>
      </c>
    </row>
    <row r="34" spans="1:5" ht="11.25" x14ac:dyDescent="0.2">
      <c r="A34" s="20"/>
      <c r="C34" s="19"/>
      <c r="D34" s="13"/>
      <c r="E34" s="14"/>
    </row>
    <row r="35" spans="1:5" ht="11.25" x14ac:dyDescent="0.2">
      <c r="A35" s="7" t="s">
        <v>25</v>
      </c>
      <c r="C35" s="8"/>
      <c r="D35" s="16"/>
      <c r="E35" s="17"/>
    </row>
    <row r="36" spans="1:5" ht="11.2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ht="11.25" x14ac:dyDescent="0.2">
      <c r="A37" s="4"/>
      <c r="C37" s="15" t="s">
        <v>26</v>
      </c>
      <c r="D37" s="16">
        <v>0</v>
      </c>
      <c r="E37" s="17">
        <v>0</v>
      </c>
    </row>
    <row r="38" spans="1:5" ht="11.25" x14ac:dyDescent="0.2">
      <c r="A38" s="4"/>
      <c r="C38" s="15" t="s">
        <v>27</v>
      </c>
      <c r="D38" s="16">
        <v>0</v>
      </c>
      <c r="E38" s="17">
        <v>0</v>
      </c>
    </row>
    <row r="39" spans="1:5" ht="11.25" x14ac:dyDescent="0.2">
      <c r="A39" s="4"/>
      <c r="C39" s="15" t="s">
        <v>28</v>
      </c>
      <c r="D39" s="16">
        <v>0</v>
      </c>
      <c r="E39" s="17">
        <v>0</v>
      </c>
    </row>
    <row r="40" spans="1:5" ht="11.25" x14ac:dyDescent="0.2">
      <c r="A40" s="4"/>
      <c r="B40" s="11" t="s">
        <v>7</v>
      </c>
      <c r="C40" s="12"/>
      <c r="D40" s="13">
        <f>SUM(D41:D43)</f>
        <v>64479266.349999994</v>
      </c>
      <c r="E40" s="14">
        <f>SUM(E41:E43)</f>
        <v>7470416.1500000004</v>
      </c>
    </row>
    <row r="41" spans="1:5" ht="11.25" x14ac:dyDescent="0.2">
      <c r="A41" s="26">
        <v>1230</v>
      </c>
      <c r="C41" s="15" t="s">
        <v>26</v>
      </c>
      <c r="D41" s="16">
        <v>58826481.479999997</v>
      </c>
      <c r="E41" s="17">
        <v>3095325.81</v>
      </c>
    </row>
    <row r="42" spans="1:5" ht="11.25" x14ac:dyDescent="0.2">
      <c r="A42" s="26" t="s">
        <v>50</v>
      </c>
      <c r="C42" s="15" t="s">
        <v>27</v>
      </c>
      <c r="D42" s="16">
        <v>5652784.8700000001</v>
      </c>
      <c r="E42" s="17">
        <v>4375090.34</v>
      </c>
    </row>
    <row r="43" spans="1:5" ht="11.25" x14ac:dyDescent="0.2">
      <c r="A43" s="4"/>
      <c r="C43" s="15" t="s">
        <v>29</v>
      </c>
      <c r="D43" s="16">
        <v>0</v>
      </c>
      <c r="E43" s="17">
        <v>0</v>
      </c>
    </row>
    <row r="44" spans="1:5" ht="11.25" x14ac:dyDescent="0.2">
      <c r="A44" s="18" t="s">
        <v>30</v>
      </c>
      <c r="C44" s="19"/>
      <c r="D44" s="13">
        <f>D36-D40</f>
        <v>-64479266.349999994</v>
      </c>
      <c r="E44" s="14">
        <f>E36-E40</f>
        <v>-7470416.1500000004</v>
      </c>
    </row>
    <row r="45" spans="1:5" ht="11.25" x14ac:dyDescent="0.2">
      <c r="A45" s="20"/>
      <c r="C45" s="19"/>
      <c r="D45" s="13"/>
      <c r="E45" s="14"/>
    </row>
    <row r="46" spans="1:5" ht="11.25" x14ac:dyDescent="0.2">
      <c r="A46" s="7" t="s">
        <v>31</v>
      </c>
      <c r="C46" s="8"/>
      <c r="D46" s="16"/>
      <c r="E46" s="17"/>
    </row>
    <row r="47" spans="1:5" ht="11.25" x14ac:dyDescent="0.2">
      <c r="A47" s="4"/>
      <c r="B47" s="11" t="s">
        <v>2</v>
      </c>
      <c r="C47" s="12"/>
      <c r="D47" s="13">
        <f>SUM(D48+D51)</f>
        <v>-28118312.75</v>
      </c>
      <c r="E47" s="14">
        <f>SUM(E48+E51)</f>
        <v>-62423951.109999999</v>
      </c>
    </row>
    <row r="48" spans="1:5" ht="11.25" x14ac:dyDescent="0.2">
      <c r="A48" s="4"/>
      <c r="C48" s="15" t="s">
        <v>32</v>
      </c>
      <c r="D48" s="16">
        <f>SUM(D49:D50)</f>
        <v>-9104091.3599999994</v>
      </c>
      <c r="E48" s="17">
        <f>SUM(E49:E50)</f>
        <v>-604091.36</v>
      </c>
    </row>
    <row r="49" spans="1:5" ht="11.25" x14ac:dyDescent="0.2">
      <c r="A49" s="26">
        <v>2233</v>
      </c>
      <c r="C49" s="21" t="s">
        <v>33</v>
      </c>
      <c r="D49" s="16">
        <v>-9104091.3599999994</v>
      </c>
      <c r="E49" s="17">
        <v>-604091.36</v>
      </c>
    </row>
    <row r="50" spans="1:5" ht="11.2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ht="11.25" x14ac:dyDescent="0.2">
      <c r="A51" s="4"/>
      <c r="C51" s="15" t="s">
        <v>35</v>
      </c>
      <c r="D51" s="16">
        <v>-19014221.390000001</v>
      </c>
      <c r="E51" s="17">
        <v>-61819859.75</v>
      </c>
    </row>
    <row r="52" spans="1:5" ht="11.25" x14ac:dyDescent="0.2">
      <c r="A52" s="4"/>
      <c r="B52" s="11" t="s">
        <v>7</v>
      </c>
      <c r="C52" s="12"/>
      <c r="D52" s="13">
        <f>SUM(D53+D56)</f>
        <v>7021536.4000000004</v>
      </c>
      <c r="E52" s="14">
        <f>SUM(E53+E56)</f>
        <v>9299828.3900000006</v>
      </c>
    </row>
    <row r="53" spans="1:5" ht="11.25" x14ac:dyDescent="0.2">
      <c r="A53" s="4"/>
      <c r="C53" s="15" t="s">
        <v>36</v>
      </c>
      <c r="D53" s="16">
        <f>SUM(D54:D55)</f>
        <v>-401022.84</v>
      </c>
      <c r="E53" s="17">
        <f>SUM(E54:E55)</f>
        <v>0</v>
      </c>
    </row>
    <row r="54" spans="1:5" ht="11.25" x14ac:dyDescent="0.2">
      <c r="A54" s="4"/>
      <c r="C54" s="21" t="s">
        <v>33</v>
      </c>
      <c r="D54" s="16">
        <v>-401022.84</v>
      </c>
      <c r="E54" s="17">
        <v>0</v>
      </c>
    </row>
    <row r="55" spans="1:5" ht="11.25" x14ac:dyDescent="0.2">
      <c r="A55" s="4"/>
      <c r="C55" s="21" t="s">
        <v>34</v>
      </c>
      <c r="D55" s="16">
        <v>0</v>
      </c>
      <c r="E55" s="17">
        <v>0</v>
      </c>
    </row>
    <row r="56" spans="1:5" ht="11.25" x14ac:dyDescent="0.2">
      <c r="A56" s="4"/>
      <c r="C56" s="15" t="s">
        <v>37</v>
      </c>
      <c r="D56" s="16">
        <v>7422559.2400000002</v>
      </c>
      <c r="E56" s="17">
        <v>9299828.3900000006</v>
      </c>
    </row>
    <row r="57" spans="1:5" ht="11.25" x14ac:dyDescent="0.2">
      <c r="A57" s="18" t="s">
        <v>38</v>
      </c>
      <c r="C57" s="19"/>
      <c r="D57" s="13">
        <f>D47-D52</f>
        <v>-35139849.149999999</v>
      </c>
      <c r="E57" s="14">
        <f>E47-E52</f>
        <v>-71723779.5</v>
      </c>
    </row>
    <row r="58" spans="1:5" ht="11.25" x14ac:dyDescent="0.2">
      <c r="A58" s="20"/>
      <c r="C58" s="19"/>
      <c r="D58" s="13"/>
      <c r="E58" s="14"/>
    </row>
    <row r="59" spans="1:5" ht="11.25" x14ac:dyDescent="0.2">
      <c r="A59" s="18" t="s">
        <v>39</v>
      </c>
      <c r="C59" s="19"/>
      <c r="D59" s="13">
        <f>D57+D44+D33</f>
        <v>2995067.6800000072</v>
      </c>
      <c r="E59" s="14">
        <f>E57+E44+E33</f>
        <v>2825850.369999975</v>
      </c>
    </row>
    <row r="60" spans="1:5" ht="11.25" x14ac:dyDescent="0.2">
      <c r="A60" s="20"/>
      <c r="C60" s="19"/>
      <c r="D60" s="13"/>
      <c r="E60" s="14"/>
    </row>
    <row r="61" spans="1:5" ht="11.25" x14ac:dyDescent="0.2">
      <c r="A61" s="18" t="s">
        <v>40</v>
      </c>
      <c r="C61" s="19"/>
      <c r="D61" s="13">
        <v>13894384.699999999</v>
      </c>
      <c r="E61" s="14">
        <v>11068534.33</v>
      </c>
    </row>
    <row r="62" spans="1:5" ht="11.25" x14ac:dyDescent="0.2">
      <c r="A62" s="18" t="s">
        <v>41</v>
      </c>
      <c r="C62" s="19"/>
      <c r="D62" s="13">
        <v>16889452.379999999</v>
      </c>
      <c r="E62" s="14">
        <v>13894384.699999999</v>
      </c>
    </row>
    <row r="63" spans="1:5" x14ac:dyDescent="0.2">
      <c r="A63" s="22"/>
      <c r="B63" s="23"/>
      <c r="C63" s="24"/>
      <c r="D63" s="24"/>
      <c r="E63" s="25"/>
    </row>
    <row r="64" spans="1:5" ht="12.5" x14ac:dyDescent="0.2">
      <c r="A64" s="32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viryc</cp:lastModifiedBy>
  <cp:revision/>
  <dcterms:created xsi:type="dcterms:W3CDTF">2012-12-11T20:31:36Z</dcterms:created>
  <dcterms:modified xsi:type="dcterms:W3CDTF">2021-10-09T04:29:43Z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